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C7\Escritorio\PLANILLAS POR EMPRESA CCT 449\"/>
    </mc:Choice>
  </mc:AlternateContent>
  <xr:revisionPtr revIDLastSave="0" documentId="13_ncr:1_{7A2C6DE0-BFD1-4F93-90FB-3B0963C22AEB}" xr6:coauthVersionLast="47" xr6:coauthVersionMax="47" xr10:uidLastSave="{00000000-0000-0000-0000-000000000000}"/>
  <bookViews>
    <workbookView xWindow="-105" yWindow="0" windowWidth="14610" windowHeight="15585" xr2:uid="{8AC3067E-2EB6-4075-A5BB-111707774D4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24" i="1"/>
  <c r="C18" i="1"/>
  <c r="C12" i="1"/>
  <c r="C6" i="1"/>
  <c r="G30" i="1"/>
  <c r="G31" i="1"/>
  <c r="G32" i="1"/>
  <c r="G33" i="1"/>
  <c r="G34" i="1"/>
  <c r="E30" i="1"/>
  <c r="E31" i="1"/>
  <c r="E33" i="1"/>
  <c r="E34" i="1"/>
  <c r="G29" i="1"/>
  <c r="E29" i="1"/>
  <c r="H10" i="1"/>
  <c r="H16" i="1"/>
  <c r="H22" i="1"/>
  <c r="F10" i="1"/>
  <c r="F16" i="1"/>
  <c r="F22" i="1"/>
  <c r="H4" i="1"/>
  <c r="F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G4" i="1"/>
  <c r="E4" i="1"/>
</calcChain>
</file>

<file path=xl/sharedStrings.xml><?xml version="1.0" encoding="utf-8"?>
<sst xmlns="http://schemas.openxmlformats.org/spreadsheetml/2006/main" count="36" uniqueCount="16">
  <si>
    <t>CATEGORIAS</t>
  </si>
  <si>
    <t>BASICO</t>
  </si>
  <si>
    <t>TURNO</t>
  </si>
  <si>
    <t>GUARDIA</t>
  </si>
  <si>
    <t>VIANDA X DIA</t>
  </si>
  <si>
    <t>41BIS COM</t>
  </si>
  <si>
    <t>ANT X AÑO</t>
  </si>
  <si>
    <t>SUBSIDIO VACACIONAL</t>
  </si>
  <si>
    <t>AYUDA ESCOLAR</t>
  </si>
  <si>
    <t>SUBSIDIO POR FALLECIMIENTO</t>
  </si>
  <si>
    <t>SUBSIDIO MEDICAMENTO</t>
  </si>
  <si>
    <t>SUBSIDIO CASAMIENTO</t>
  </si>
  <si>
    <t>SUBSIDIO NACIMIENTO</t>
  </si>
  <si>
    <t>SALARIO CONFORMADO                (sin antigüedad)</t>
  </si>
  <si>
    <t>41BIS</t>
  </si>
  <si>
    <t xml:space="preserve">MILENIO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</si>
</sst>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2" borderId="6" xfId="1" applyNumberFormat="1" applyFont="1" applyFill="1" applyBorder="1" applyAlignment="1">
      <alignment vertical="center"/>
    </xf>
    <xf numFmtId="164" fontId="0" fillId="2" borderId="3" xfId="1" applyNumberFormat="1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54C5-C885-4E91-BA22-A9C2BD87EAF1}">
  <dimension ref="A1:J35"/>
  <sheetViews>
    <sheetView tabSelected="1" topLeftCell="A16" workbookViewId="0">
      <selection activeCell="E40" sqref="E40"/>
    </sheetView>
  </sheetViews>
  <sheetFormatPr baseColWidth="10" defaultRowHeight="15" x14ac:dyDescent="0.25"/>
  <cols>
    <col min="1" max="1" width="17.42578125" style="1" customWidth="1"/>
    <col min="2" max="2" width="22.5703125" style="1" customWidth="1"/>
    <col min="3" max="3" width="15.7109375" style="1" customWidth="1"/>
    <col min="4" max="4" width="21.7109375" style="1" customWidth="1"/>
    <col min="5" max="5" width="15.7109375" style="1" customWidth="1"/>
    <col min="6" max="6" width="21.7109375" style="1" customWidth="1"/>
    <col min="7" max="7" width="15.7109375" style="1" customWidth="1"/>
    <col min="8" max="8" width="21.7109375" style="1" customWidth="1"/>
    <col min="9" max="16384" width="11.42578125" style="1"/>
  </cols>
  <sheetData>
    <row r="1" spans="1:10" ht="15" customHeight="1" x14ac:dyDescent="0.25">
      <c r="A1" s="39" t="s">
        <v>15</v>
      </c>
      <c r="B1" s="40"/>
      <c r="C1" s="40"/>
      <c r="D1" s="40"/>
      <c r="E1" s="40"/>
      <c r="F1" s="40"/>
      <c r="G1" s="40"/>
      <c r="H1" s="41"/>
    </row>
    <row r="2" spans="1:10" ht="15.75" customHeight="1" thickBot="1" x14ac:dyDescent="0.3">
      <c r="A2" s="42"/>
      <c r="B2" s="43"/>
      <c r="C2" s="43"/>
      <c r="D2" s="43"/>
      <c r="E2" s="43"/>
      <c r="F2" s="43"/>
      <c r="G2" s="43"/>
      <c r="H2" s="44"/>
    </row>
    <row r="3" spans="1:10" ht="45.75" thickBot="1" x14ac:dyDescent="0.3">
      <c r="A3" s="8" t="s">
        <v>0</v>
      </c>
      <c r="B3" s="9"/>
      <c r="C3" s="10">
        <v>46113</v>
      </c>
      <c r="D3" s="11" t="s">
        <v>13</v>
      </c>
      <c r="E3" s="12">
        <v>46204</v>
      </c>
      <c r="F3" s="11" t="s">
        <v>13</v>
      </c>
      <c r="G3" s="12">
        <v>46296</v>
      </c>
      <c r="H3" s="13" t="s">
        <v>13</v>
      </c>
    </row>
    <row r="4" spans="1:10" x14ac:dyDescent="0.25">
      <c r="A4" s="36">
        <v>2</v>
      </c>
      <c r="B4" s="2" t="s">
        <v>1</v>
      </c>
      <c r="C4" s="14">
        <v>1329347.0759999999</v>
      </c>
      <c r="D4" s="27">
        <v>2570927</v>
      </c>
      <c r="E4" s="15">
        <f>C4*5/100+C4</f>
        <v>1395814.4297999998</v>
      </c>
      <c r="F4" s="48">
        <f>D4*5/100+D4</f>
        <v>2699473.35</v>
      </c>
      <c r="G4" s="15">
        <f>C4*10/100+C4</f>
        <v>1462281.7835999997</v>
      </c>
      <c r="H4" s="45">
        <f>D4*10/100+D4</f>
        <v>2828019.7</v>
      </c>
    </row>
    <row r="5" spans="1:10" x14ac:dyDescent="0.25">
      <c r="A5" s="37"/>
      <c r="B5" s="3" t="s">
        <v>2</v>
      </c>
      <c r="C5" s="6">
        <v>301288.78080000001</v>
      </c>
      <c r="D5" s="28"/>
      <c r="E5" s="7">
        <f t="shared" ref="E5:E27" si="0">C5*5/100+C5</f>
        <v>316353.21984000003</v>
      </c>
      <c r="F5" s="49"/>
      <c r="G5" s="7">
        <f t="shared" ref="G5:G27" si="1">C5*10/100+C5</f>
        <v>331417.65888</v>
      </c>
      <c r="H5" s="46"/>
      <c r="J5" s="24"/>
    </row>
    <row r="6" spans="1:10" x14ac:dyDescent="0.25">
      <c r="A6" s="37"/>
      <c r="B6" s="3" t="s">
        <v>3</v>
      </c>
      <c r="C6" s="6">
        <f>C4*8.4/100</f>
        <v>111665.15438400001</v>
      </c>
      <c r="D6" s="28"/>
      <c r="E6" s="7">
        <f t="shared" si="0"/>
        <v>117248.41210320001</v>
      </c>
      <c r="F6" s="49"/>
      <c r="G6" s="7">
        <f t="shared" si="1"/>
        <v>122831.66982240001</v>
      </c>
      <c r="H6" s="46"/>
    </row>
    <row r="7" spans="1:10" x14ac:dyDescent="0.25">
      <c r="A7" s="37"/>
      <c r="B7" s="3" t="s">
        <v>4</v>
      </c>
      <c r="C7" s="6">
        <v>28000</v>
      </c>
      <c r="D7" s="28"/>
      <c r="E7" s="7">
        <f t="shared" si="0"/>
        <v>29400</v>
      </c>
      <c r="F7" s="49"/>
      <c r="G7" s="7">
        <f t="shared" si="1"/>
        <v>30800</v>
      </c>
      <c r="H7" s="46"/>
    </row>
    <row r="8" spans="1:10" x14ac:dyDescent="0.25">
      <c r="A8" s="37"/>
      <c r="B8" s="3" t="s">
        <v>5</v>
      </c>
      <c r="C8" s="6">
        <v>234590</v>
      </c>
      <c r="D8" s="28"/>
      <c r="E8" s="7">
        <f t="shared" si="0"/>
        <v>246319.5</v>
      </c>
      <c r="F8" s="49"/>
      <c r="G8" s="7">
        <f t="shared" si="1"/>
        <v>258049</v>
      </c>
      <c r="H8" s="46"/>
    </row>
    <row r="9" spans="1:10" ht="15.75" thickBot="1" x14ac:dyDescent="0.3">
      <c r="A9" s="38"/>
      <c r="B9" s="4" t="s">
        <v>6</v>
      </c>
      <c r="C9" s="16">
        <v>18000</v>
      </c>
      <c r="D9" s="29"/>
      <c r="E9" s="18">
        <f t="shared" si="0"/>
        <v>18900</v>
      </c>
      <c r="F9" s="50"/>
      <c r="G9" s="18">
        <f t="shared" si="1"/>
        <v>19800</v>
      </c>
      <c r="H9" s="47"/>
    </row>
    <row r="10" spans="1:10" x14ac:dyDescent="0.25">
      <c r="A10" s="36">
        <v>3</v>
      </c>
      <c r="B10" s="2" t="s">
        <v>1</v>
      </c>
      <c r="C10" s="14">
        <v>1422190.7140000002</v>
      </c>
      <c r="D10" s="27">
        <v>2691776</v>
      </c>
      <c r="E10" s="15">
        <f t="shared" si="0"/>
        <v>1493300.2497</v>
      </c>
      <c r="F10" s="48">
        <f t="shared" ref="F10" si="2">D10*5/100+D10</f>
        <v>2826364.8</v>
      </c>
      <c r="G10" s="15">
        <f t="shared" si="1"/>
        <v>1564409.7854000002</v>
      </c>
      <c r="H10" s="45">
        <f t="shared" ref="H10" si="3">D10*10/100+D10</f>
        <v>2960953.6</v>
      </c>
    </row>
    <row r="11" spans="1:10" x14ac:dyDescent="0.25">
      <c r="A11" s="37"/>
      <c r="B11" s="3" t="s">
        <v>2</v>
      </c>
      <c r="C11" s="6">
        <v>322331.2512</v>
      </c>
      <c r="D11" s="28"/>
      <c r="E11" s="7">
        <f t="shared" si="0"/>
        <v>338447.81375999999</v>
      </c>
      <c r="F11" s="49"/>
      <c r="G11" s="7">
        <f t="shared" si="1"/>
        <v>354564.37631999998</v>
      </c>
      <c r="H11" s="46"/>
    </row>
    <row r="12" spans="1:10" x14ac:dyDescent="0.25">
      <c r="A12" s="37"/>
      <c r="B12" s="3" t="s">
        <v>3</v>
      </c>
      <c r="C12" s="6">
        <f>C10*8.4/100</f>
        <v>119464.01997600003</v>
      </c>
      <c r="D12" s="28"/>
      <c r="E12" s="7">
        <f t="shared" si="0"/>
        <v>125437.22097480003</v>
      </c>
      <c r="F12" s="49"/>
      <c r="G12" s="7">
        <f t="shared" si="1"/>
        <v>131410.42197360002</v>
      </c>
      <c r="H12" s="46"/>
    </row>
    <row r="13" spans="1:10" x14ac:dyDescent="0.25">
      <c r="A13" s="37"/>
      <c r="B13" s="3" t="s">
        <v>4</v>
      </c>
      <c r="C13" s="6">
        <v>28000</v>
      </c>
      <c r="D13" s="28"/>
      <c r="E13" s="7">
        <f t="shared" si="0"/>
        <v>29400</v>
      </c>
      <c r="F13" s="49"/>
      <c r="G13" s="7">
        <f t="shared" si="1"/>
        <v>30800</v>
      </c>
      <c r="H13" s="46"/>
    </row>
    <row r="14" spans="1:10" x14ac:dyDescent="0.25">
      <c r="A14" s="37"/>
      <c r="B14" s="3" t="s">
        <v>5</v>
      </c>
      <c r="C14" s="6">
        <v>234590</v>
      </c>
      <c r="D14" s="28"/>
      <c r="E14" s="7">
        <f t="shared" si="0"/>
        <v>246319.5</v>
      </c>
      <c r="F14" s="49"/>
      <c r="G14" s="7">
        <f t="shared" si="1"/>
        <v>258049</v>
      </c>
      <c r="H14" s="46"/>
    </row>
    <row r="15" spans="1:10" ht="15.75" thickBot="1" x14ac:dyDescent="0.3">
      <c r="A15" s="38"/>
      <c r="B15" s="4" t="s">
        <v>6</v>
      </c>
      <c r="C15" s="16">
        <v>18000</v>
      </c>
      <c r="D15" s="29"/>
      <c r="E15" s="18">
        <f t="shared" si="0"/>
        <v>18900</v>
      </c>
      <c r="F15" s="50"/>
      <c r="G15" s="18">
        <f t="shared" si="1"/>
        <v>19800</v>
      </c>
      <c r="H15" s="47"/>
    </row>
    <row r="16" spans="1:10" x14ac:dyDescent="0.25">
      <c r="A16" s="36">
        <v>4</v>
      </c>
      <c r="B16" s="2" t="s">
        <v>1</v>
      </c>
      <c r="C16" s="14">
        <v>1528745.6980000001</v>
      </c>
      <c r="D16" s="27">
        <v>2908025</v>
      </c>
      <c r="E16" s="15">
        <f t="shared" si="0"/>
        <v>1605182.9829000002</v>
      </c>
      <c r="F16" s="48">
        <f t="shared" ref="F16" si="4">D16*5/100+D16</f>
        <v>3053426.25</v>
      </c>
      <c r="G16" s="15">
        <f t="shared" si="1"/>
        <v>1681620.2678</v>
      </c>
      <c r="H16" s="45">
        <f t="shared" ref="H16" si="5">D16*10/100+D16</f>
        <v>3198827.5</v>
      </c>
    </row>
    <row r="17" spans="1:8" x14ac:dyDescent="0.25">
      <c r="A17" s="37"/>
      <c r="B17" s="3" t="s">
        <v>2</v>
      </c>
      <c r="C17" s="6">
        <v>346481.31839999999</v>
      </c>
      <c r="D17" s="28"/>
      <c r="E17" s="7">
        <f t="shared" si="0"/>
        <v>363805.38432000001</v>
      </c>
      <c r="F17" s="49"/>
      <c r="G17" s="7">
        <f t="shared" si="1"/>
        <v>381129.45023999998</v>
      </c>
      <c r="H17" s="46"/>
    </row>
    <row r="18" spans="1:8" x14ac:dyDescent="0.25">
      <c r="A18" s="37"/>
      <c r="B18" s="3" t="s">
        <v>3</v>
      </c>
      <c r="C18" s="6">
        <f>C16*8.4/100</f>
        <v>128414.63863200002</v>
      </c>
      <c r="D18" s="28"/>
      <c r="E18" s="7">
        <f t="shared" si="0"/>
        <v>134835.37056360001</v>
      </c>
      <c r="F18" s="49"/>
      <c r="G18" s="7">
        <f t="shared" si="1"/>
        <v>141256.10249520003</v>
      </c>
      <c r="H18" s="46"/>
    </row>
    <row r="19" spans="1:8" x14ac:dyDescent="0.25">
      <c r="A19" s="37"/>
      <c r="B19" s="3" t="s">
        <v>4</v>
      </c>
      <c r="C19" s="6">
        <v>30000</v>
      </c>
      <c r="D19" s="28"/>
      <c r="E19" s="7">
        <f t="shared" si="0"/>
        <v>31500</v>
      </c>
      <c r="F19" s="49"/>
      <c r="G19" s="7">
        <f t="shared" si="1"/>
        <v>33000</v>
      </c>
      <c r="H19" s="46"/>
    </row>
    <row r="20" spans="1:8" x14ac:dyDescent="0.25">
      <c r="A20" s="37"/>
      <c r="B20" s="3" t="s">
        <v>5</v>
      </c>
      <c r="C20" s="6">
        <v>270142</v>
      </c>
      <c r="D20" s="28"/>
      <c r="E20" s="7">
        <f t="shared" si="0"/>
        <v>283649.09999999998</v>
      </c>
      <c r="F20" s="49"/>
      <c r="G20" s="7">
        <f t="shared" si="1"/>
        <v>297156.2</v>
      </c>
      <c r="H20" s="46"/>
    </row>
    <row r="21" spans="1:8" ht="15.75" thickBot="1" x14ac:dyDescent="0.3">
      <c r="A21" s="38"/>
      <c r="B21" s="4" t="s">
        <v>6</v>
      </c>
      <c r="C21" s="16">
        <v>18000</v>
      </c>
      <c r="D21" s="29"/>
      <c r="E21" s="18">
        <f t="shared" si="0"/>
        <v>18900</v>
      </c>
      <c r="F21" s="50"/>
      <c r="G21" s="18">
        <f t="shared" si="1"/>
        <v>19800</v>
      </c>
      <c r="H21" s="47"/>
    </row>
    <row r="22" spans="1:8" x14ac:dyDescent="0.25">
      <c r="A22" s="36">
        <v>5</v>
      </c>
      <c r="B22" s="2" t="s">
        <v>1</v>
      </c>
      <c r="C22" s="14">
        <v>1635489</v>
      </c>
      <c r="D22" s="27">
        <v>3046967</v>
      </c>
      <c r="E22" s="15">
        <f t="shared" si="0"/>
        <v>1717263.45</v>
      </c>
      <c r="F22" s="48">
        <f t="shared" ref="F22" si="6">D22*5/100+D22</f>
        <v>3199315.35</v>
      </c>
      <c r="G22" s="15">
        <f t="shared" si="1"/>
        <v>1799037.9</v>
      </c>
      <c r="H22" s="45">
        <f t="shared" ref="H22" si="7">D22*10/100+D22</f>
        <v>3351663.7</v>
      </c>
    </row>
    <row r="23" spans="1:8" x14ac:dyDescent="0.25">
      <c r="A23" s="37"/>
      <c r="B23" s="3" t="s">
        <v>2</v>
      </c>
      <c r="C23" s="6">
        <v>370674.12479999999</v>
      </c>
      <c r="D23" s="28"/>
      <c r="E23" s="7">
        <f t="shared" si="0"/>
        <v>389207.83103999996</v>
      </c>
      <c r="F23" s="49"/>
      <c r="G23" s="7">
        <f t="shared" si="1"/>
        <v>407741.53727999999</v>
      </c>
      <c r="H23" s="46"/>
    </row>
    <row r="24" spans="1:8" x14ac:dyDescent="0.25">
      <c r="A24" s="37"/>
      <c r="B24" s="3" t="s">
        <v>3</v>
      </c>
      <c r="C24" s="6">
        <f>C22*8.4/100</f>
        <v>137381.076</v>
      </c>
      <c r="D24" s="28"/>
      <c r="E24" s="7">
        <f t="shared" si="0"/>
        <v>144250.1298</v>
      </c>
      <c r="F24" s="49"/>
      <c r="G24" s="7">
        <f t="shared" si="1"/>
        <v>151119.18359999999</v>
      </c>
      <c r="H24" s="46"/>
    </row>
    <row r="25" spans="1:8" x14ac:dyDescent="0.25">
      <c r="A25" s="37"/>
      <c r="B25" s="3" t="s">
        <v>4</v>
      </c>
      <c r="C25" s="6">
        <f>C22*8.5/100</f>
        <v>139016.565</v>
      </c>
      <c r="D25" s="28"/>
      <c r="E25" s="7">
        <f t="shared" si="0"/>
        <v>145967.39324999999</v>
      </c>
      <c r="F25" s="49"/>
      <c r="G25" s="7">
        <f t="shared" si="1"/>
        <v>152918.22150000001</v>
      </c>
      <c r="H25" s="46"/>
    </row>
    <row r="26" spans="1:8" x14ac:dyDescent="0.25">
      <c r="A26" s="37"/>
      <c r="B26" s="3" t="s">
        <v>5</v>
      </c>
      <c r="C26" s="6">
        <v>270142</v>
      </c>
      <c r="D26" s="28"/>
      <c r="E26" s="7">
        <f t="shared" si="0"/>
        <v>283649.09999999998</v>
      </c>
      <c r="F26" s="49"/>
      <c r="G26" s="7">
        <f t="shared" si="1"/>
        <v>297156.2</v>
      </c>
      <c r="H26" s="46"/>
    </row>
    <row r="27" spans="1:8" ht="15.75" thickBot="1" x14ac:dyDescent="0.3">
      <c r="A27" s="38"/>
      <c r="B27" s="4" t="s">
        <v>6</v>
      </c>
      <c r="C27" s="16">
        <v>18000</v>
      </c>
      <c r="D27" s="29"/>
      <c r="E27" s="18">
        <f t="shared" si="0"/>
        <v>18900</v>
      </c>
      <c r="F27" s="50"/>
      <c r="G27" s="18">
        <f t="shared" si="1"/>
        <v>19800</v>
      </c>
      <c r="H27" s="47"/>
    </row>
    <row r="28" spans="1:8" ht="15.75" thickBot="1" x14ac:dyDescent="0.3">
      <c r="C28" s="5"/>
    </row>
    <row r="29" spans="1:8" x14ac:dyDescent="0.25">
      <c r="A29" s="30" t="s">
        <v>7</v>
      </c>
      <c r="B29" s="31"/>
      <c r="C29" s="20">
        <v>174428</v>
      </c>
      <c r="D29" s="2"/>
      <c r="E29" s="15">
        <f>C29*5/100+C29</f>
        <v>183149.4</v>
      </c>
      <c r="F29" s="2"/>
      <c r="G29" s="15">
        <f>C29*10/100+C29</f>
        <v>191870.8</v>
      </c>
      <c r="H29" s="21"/>
    </row>
    <row r="30" spans="1:8" x14ac:dyDescent="0.25">
      <c r="A30" s="32" t="s">
        <v>8</v>
      </c>
      <c r="B30" s="33"/>
      <c r="C30" s="19">
        <v>109018</v>
      </c>
      <c r="D30" s="3"/>
      <c r="E30" s="7">
        <f t="shared" ref="E30:E34" si="8">C30*5/100+C30</f>
        <v>114468.9</v>
      </c>
      <c r="F30" s="3"/>
      <c r="G30" s="7">
        <f t="shared" ref="G30:G34" si="9">C30*10/100+C30</f>
        <v>119919.8</v>
      </c>
      <c r="H30" s="22"/>
    </row>
    <row r="31" spans="1:8" x14ac:dyDescent="0.25">
      <c r="A31" s="34" t="s">
        <v>9</v>
      </c>
      <c r="B31" s="35"/>
      <c r="C31" s="19">
        <v>442942</v>
      </c>
      <c r="D31" s="3"/>
      <c r="E31" s="7">
        <f t="shared" si="8"/>
        <v>465089.1</v>
      </c>
      <c r="F31" s="3"/>
      <c r="G31" s="7">
        <f t="shared" si="9"/>
        <v>487236.2</v>
      </c>
      <c r="H31" s="22"/>
    </row>
    <row r="32" spans="1:8" x14ac:dyDescent="0.25">
      <c r="A32" s="32" t="s">
        <v>10</v>
      </c>
      <c r="B32" s="33"/>
      <c r="C32" s="19">
        <v>94000</v>
      </c>
      <c r="D32" s="3"/>
      <c r="E32" s="7">
        <v>103400</v>
      </c>
      <c r="F32" s="3"/>
      <c r="G32" s="7">
        <f t="shared" si="9"/>
        <v>103400</v>
      </c>
      <c r="H32" s="22"/>
    </row>
    <row r="33" spans="1:8" x14ac:dyDescent="0.25">
      <c r="A33" s="32" t="s">
        <v>11</v>
      </c>
      <c r="B33" s="33"/>
      <c r="C33" s="19">
        <v>250614</v>
      </c>
      <c r="D33" s="3"/>
      <c r="E33" s="7">
        <f t="shared" si="8"/>
        <v>263144.7</v>
      </c>
      <c r="F33" s="3"/>
      <c r="G33" s="7">
        <f t="shared" si="9"/>
        <v>275675.40000000002</v>
      </c>
      <c r="H33" s="22"/>
    </row>
    <row r="34" spans="1:8" x14ac:dyDescent="0.25">
      <c r="A34" s="32" t="s">
        <v>12</v>
      </c>
      <c r="B34" s="33"/>
      <c r="C34" s="19">
        <v>167076</v>
      </c>
      <c r="D34" s="3"/>
      <c r="E34" s="7">
        <f t="shared" si="8"/>
        <v>175429.8</v>
      </c>
      <c r="F34" s="3"/>
      <c r="G34" s="7">
        <f t="shared" si="9"/>
        <v>183783.6</v>
      </c>
      <c r="H34" s="22"/>
    </row>
    <row r="35" spans="1:8" ht="15.75" thickBot="1" x14ac:dyDescent="0.3">
      <c r="A35" s="25" t="s">
        <v>14</v>
      </c>
      <c r="B35" s="26"/>
      <c r="C35" s="17">
        <v>1000000</v>
      </c>
      <c r="D35" s="4"/>
      <c r="E35" s="17">
        <v>100000</v>
      </c>
      <c r="F35" s="4"/>
      <c r="G35" s="4"/>
      <c r="H35" s="23"/>
    </row>
  </sheetData>
  <mergeCells count="24">
    <mergeCell ref="A1:H2"/>
    <mergeCell ref="H22:H27"/>
    <mergeCell ref="H16:H21"/>
    <mergeCell ref="H10:H15"/>
    <mergeCell ref="H4:H9"/>
    <mergeCell ref="F22:F27"/>
    <mergeCell ref="F16:F21"/>
    <mergeCell ref="F10:F15"/>
    <mergeCell ref="F4:F9"/>
    <mergeCell ref="A35:B35"/>
    <mergeCell ref="D22:D27"/>
    <mergeCell ref="D16:D21"/>
    <mergeCell ref="D10:D15"/>
    <mergeCell ref="D4:D9"/>
    <mergeCell ref="A29:B29"/>
    <mergeCell ref="A34:B34"/>
    <mergeCell ref="A32:B32"/>
    <mergeCell ref="A33:B33"/>
    <mergeCell ref="A30:B30"/>
    <mergeCell ref="A31:B31"/>
    <mergeCell ref="A4:A9"/>
    <mergeCell ref="A10:A15"/>
    <mergeCell ref="A16:A21"/>
    <mergeCell ref="A22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2026-05-11T14:06:48Z</dcterms:created>
  <dcterms:modified xsi:type="dcterms:W3CDTF">2026-07-23T12:17:46Z</dcterms:modified>
</cp:coreProperties>
</file>